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lesly.rocha\Desktop\LeslyRH\Reclutamiento\STGT\Facturación\"/>
    </mc:Choice>
  </mc:AlternateContent>
  <xr:revisionPtr revIDLastSave="0" documentId="13_ncr:1_{61714928-D1E6-4586-853F-565AE1117D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5" i="1"/>
  <c r="F15" i="1"/>
  <c r="G15" i="1" l="1"/>
  <c r="I15" i="1" s="1"/>
  <c r="G16" i="1"/>
  <c r="I16" i="1" s="1"/>
  <c r="E17" i="1"/>
  <c r="J15" i="1" l="1"/>
  <c r="K15" i="1" s="1"/>
  <c r="J16" i="1"/>
  <c r="K16" i="1"/>
  <c r="L15" i="1" l="1"/>
  <c r="M15" i="1" s="1"/>
  <c r="L16" i="1"/>
  <c r="M16" i="1" s="1"/>
  <c r="E5" i="1"/>
  <c r="M17" i="1" l="1"/>
  <c r="F5" i="1" l="1"/>
  <c r="G5" i="1" s="1"/>
  <c r="I5" i="1" s="1"/>
  <c r="J5" i="1" l="1"/>
  <c r="K5" i="1" s="1"/>
  <c r="L5" i="1" s="1"/>
  <c r="M5" i="1" s="1"/>
  <c r="K8" i="1" l="1"/>
  <c r="K9" i="1" s="1"/>
  <c r="K10" i="1" s="1"/>
  <c r="M7" i="1" l="1"/>
</calcChain>
</file>

<file path=xl/sharedStrings.xml><?xml version="1.0" encoding="utf-8"?>
<sst xmlns="http://schemas.openxmlformats.org/spreadsheetml/2006/main" count="39" uniqueCount="25">
  <si>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</si>
  <si>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</si>
  <si>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</si>
  <si>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</si>
  <si>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</si>
  <si>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</si>
  <si>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</si>
  <si>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</si>
  <si>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</si>
  <si>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</si>
  <si>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</si>
  <si>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</si>
  <si>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</si>
  <si>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</si>
  <si>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</si>
  <si>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</si>
  <si>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</si>
  <si>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</si>
  <si>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</si>
  <si>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Arquitecto de Software</t>
  </si>
  <si>
    <t>Prestación Adicional Celular</t>
  </si>
  <si>
    <t>Desglose Empleado Finiquitado</t>
  </si>
  <si>
    <t>Prestación Adicional</t>
  </si>
  <si>
    <t>Finiquito</t>
  </si>
  <si>
    <t>1 al 31 de octubre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</si>
</sst>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.000_-;\-&quot;$&quot;* #,##0.000_-;_-&quot;$&quot;* &quot;-&quot;???_-;_-@_-"/>
    <numFmt numFmtId="165" formatCode="[$$-80A]#,##0.00"/>
    <numFmt numFmtId="166" formatCode="_-&quot;$&quot;* #,##0.00_-;\-&quot;$&quot;* #,##0.00_-;_-&quot;$&quot;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5" borderId="0" xfId="0" applyFill="1"/>
    <xf numFmtId="44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3" xfId="0" applyFill="1" applyBorder="1" applyAlignment="1">
      <alignment vertical="center"/>
    </xf>
    <xf numFmtId="164" fontId="0" fillId="5" borderId="4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4" fontId="0" fillId="5" borderId="6" xfId="1" applyFont="1" applyFill="1" applyBorder="1" applyAlignment="1">
      <alignment vertical="center"/>
    </xf>
    <xf numFmtId="164" fontId="0" fillId="5" borderId="0" xfId="0" applyNumberFormat="1" applyFill="1" applyAlignment="1">
      <alignment vertical="center"/>
    </xf>
    <xf numFmtId="0" fontId="0" fillId="6" borderId="1" xfId="0" applyFill="1" applyBorder="1" applyAlignment="1">
      <alignment vertical="center"/>
    </xf>
    <xf numFmtId="165" fontId="0" fillId="6" borderId="2" xfId="0" applyNumberForma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164" fontId="0" fillId="0" borderId="13" xfId="0" applyNumberFormat="1" applyBorder="1" applyAlignment="1">
      <alignment vertical="center"/>
    </xf>
    <xf numFmtId="44" fontId="0" fillId="5" borderId="14" xfId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1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6" fontId="0" fillId="6" borderId="0" xfId="0" applyNumberFormat="1" applyFill="1"/>
    <xf numFmtId="14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4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44" fontId="0" fillId="2" borderId="18" xfId="0" applyNumberFormat="1" applyFill="1" applyBorder="1"/>
    <xf numFmtId="164" fontId="0" fillId="2" borderId="19" xfId="0" applyNumberFormat="1" applyFill="1" applyBorder="1"/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166" fontId="0" fillId="5" borderId="26" xfId="0" applyNumberFormat="1" applyFill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3" fillId="0" borderId="0" xfId="0" applyFont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6" fillId="5" borderId="0" xfId="0" applyFont="1" applyFill="1" applyAlignment="1">
      <alignment vertical="center"/>
    </xf>
    <xf numFmtId="44" fontId="6" fillId="0" borderId="0" xfId="0" applyNumberFormat="1" applyFont="1"/>
    <xf numFmtId="164" fontId="0" fillId="0" borderId="13" xfId="0" applyNumberFormat="1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6" fontId="0" fillId="5" borderId="26" xfId="0" applyNumberFormat="1" applyFill="1" applyBorder="1" applyAlignment="1">
      <alignment vertical="center"/>
    </xf>
    <xf numFmtId="0" fontId="3" fillId="0" borderId="0" xfId="0" applyFont="1" applyFill="1"/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</cellXfs>
  <cellStyles count="5">
    <cellStyle name="Moneda" xfId="1" builtinId="4"/>
    <cellStyle name="Moneda 2" xfId="3" xr:uid="{DABB7D29-E53A-4207-8B66-A209E09AFE36}"/>
    <cellStyle name="Moneda 3" xfId="2" xr:uid="{00000000-0005-0000-0000-000001000000}"/>
    <cellStyle name="Moneda 3 2" xfId="4" xr:uid="{B59A0510-B65F-4872-9603-3078F5FF92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topLeftCell="C7" workbookViewId="0">
      <selection activeCell="C21" sqref="C21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3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5" ht="14.45" customHeight="1" x14ac:dyDescent="0.25">
      <c r="A1" s="3"/>
      <c r="B1" s="63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3"/>
    </row>
    <row r="2" spans="1:15" ht="14.45" customHeight="1" x14ac:dyDescent="0.25">
      <c r="A2" s="20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3"/>
    </row>
    <row r="3" spans="1:15" ht="3.75" customHeight="1" x14ac:dyDescent="0.25">
      <c r="A3" s="20"/>
      <c r="B3" s="1"/>
      <c r="C3" s="1"/>
      <c r="D3" s="19"/>
      <c r="E3" s="1"/>
      <c r="F3" s="1"/>
      <c r="G3" s="1"/>
      <c r="H3" s="1"/>
      <c r="I3" s="1"/>
      <c r="J3" s="1"/>
      <c r="K3" s="1"/>
      <c r="L3" s="1"/>
      <c r="M3" s="1"/>
      <c r="N3" s="3"/>
    </row>
    <row r="4" spans="1:15" ht="45.75" thickBot="1" x14ac:dyDescent="0.3">
      <c r="A4" s="20"/>
      <c r="B4" s="34" t="s">
        <v>2</v>
      </c>
      <c r="C4" s="35" t="s">
        <v>3</v>
      </c>
      <c r="D4" s="35" t="s">
        <v>13</v>
      </c>
      <c r="E4" s="36" t="s">
        <v>16</v>
      </c>
      <c r="F4" s="36" t="s">
        <v>0</v>
      </c>
      <c r="G4" s="35" t="s">
        <v>5</v>
      </c>
      <c r="H4" s="36" t="s">
        <v>20</v>
      </c>
      <c r="I4" s="36" t="s">
        <v>4</v>
      </c>
      <c r="J4" s="35" t="s">
        <v>15</v>
      </c>
      <c r="K4" s="37" t="s">
        <v>14</v>
      </c>
      <c r="L4" s="38" t="s">
        <v>12</v>
      </c>
      <c r="M4" s="39" t="s">
        <v>11</v>
      </c>
      <c r="N4" s="3"/>
    </row>
    <row r="5" spans="1:15" s="2" customFormat="1" ht="18" customHeight="1" x14ac:dyDescent="0.25">
      <c r="A5" s="20">
        <v>2</v>
      </c>
      <c r="B5" s="40" t="s">
        <v>18</v>
      </c>
      <c r="C5" s="28" t="s">
        <v>17</v>
      </c>
      <c r="D5" s="25">
        <v>43201</v>
      </c>
      <c r="E5" s="42">
        <f>7500*2</f>
        <v>15000</v>
      </c>
      <c r="F5" s="26">
        <f t="shared" ref="F5" si="0">E5*0.365</f>
        <v>5475</v>
      </c>
      <c r="G5" s="26">
        <f t="shared" ref="G5" si="1">E5+F5</f>
        <v>20475</v>
      </c>
      <c r="H5" s="26">
        <v>0</v>
      </c>
      <c r="I5" s="26">
        <f t="shared" ref="I5" si="2">+G5+H5</f>
        <v>20475</v>
      </c>
      <c r="J5" s="27">
        <f t="shared" ref="J5" si="3">+I5*0.08</f>
        <v>1638</v>
      </c>
      <c r="K5" s="17">
        <f t="shared" ref="K5" si="4">I5+J5</f>
        <v>22113</v>
      </c>
      <c r="L5" s="18">
        <f t="shared" ref="L5" si="5">+K5*0.16</f>
        <v>3538.08</v>
      </c>
      <c r="M5" s="41">
        <f t="shared" ref="M5" si="6">+K5+L5</f>
        <v>25651.08</v>
      </c>
      <c r="N5" s="7"/>
    </row>
    <row r="6" spans="1:15" ht="3.75" customHeight="1" thickBot="1" x14ac:dyDescent="0.3">
      <c r="A6" s="3"/>
      <c r="B6" s="29"/>
      <c r="C6" s="30"/>
      <c r="D6" s="31"/>
      <c r="E6" s="30"/>
      <c r="F6" s="30"/>
      <c r="G6" s="30"/>
      <c r="H6" s="30"/>
      <c r="I6" s="30"/>
      <c r="J6" s="32"/>
      <c r="K6" s="33"/>
      <c r="L6" s="33"/>
      <c r="M6" s="33"/>
      <c r="N6" s="3"/>
    </row>
    <row r="7" spans="1:15" ht="15.75" thickBot="1" x14ac:dyDescent="0.3">
      <c r="A7" s="3"/>
      <c r="B7" s="3"/>
      <c r="C7" s="3"/>
      <c r="D7" s="20"/>
      <c r="E7" s="3"/>
      <c r="F7" s="3"/>
      <c r="G7" s="3"/>
      <c r="H7" s="3"/>
      <c r="I7" s="3"/>
      <c r="J7" s="4"/>
      <c r="K7" s="3"/>
      <c r="L7" s="4"/>
      <c r="M7" s="24">
        <f>SUM(M5:M6)</f>
        <v>25651.08</v>
      </c>
      <c r="N7" s="3"/>
    </row>
    <row r="8" spans="1:15" s="2" customFormat="1" ht="24" customHeight="1" x14ac:dyDescent="0.25">
      <c r="A8" s="7"/>
      <c r="B8" s="7"/>
      <c r="C8" s="15" t="s">
        <v>9</v>
      </c>
      <c r="D8" s="64" t="s">
        <v>24</v>
      </c>
      <c r="E8" s="65"/>
      <c r="F8" s="66"/>
      <c r="G8" s="7"/>
      <c r="H8" s="7"/>
      <c r="I8" s="7"/>
      <c r="J8" s="8" t="s">
        <v>1</v>
      </c>
      <c r="K8" s="9">
        <f>SUM(K5:K7)</f>
        <v>22113</v>
      </c>
      <c r="L8" s="7"/>
      <c r="M8" s="7"/>
      <c r="N8" s="7"/>
    </row>
    <row r="9" spans="1:15" s="2" customFormat="1" ht="24" customHeight="1" thickBot="1" x14ac:dyDescent="0.3">
      <c r="A9" s="7"/>
      <c r="B9" s="7"/>
      <c r="C9" s="16" t="s">
        <v>10</v>
      </c>
      <c r="D9" s="21"/>
      <c r="E9" s="61"/>
      <c r="F9" s="62"/>
      <c r="G9" s="7"/>
      <c r="H9" s="7"/>
      <c r="I9" s="7"/>
      <c r="J9" s="10" t="s">
        <v>6</v>
      </c>
      <c r="K9" s="11">
        <f>+K8*0.16</f>
        <v>3538.08</v>
      </c>
      <c r="L9" s="7"/>
      <c r="M9" s="7"/>
      <c r="N9" s="7"/>
    </row>
    <row r="10" spans="1:15" s="2" customFormat="1" ht="24" customHeight="1" thickBot="1" x14ac:dyDescent="0.3">
      <c r="A10" s="7"/>
      <c r="B10" s="7"/>
      <c r="C10" s="7"/>
      <c r="D10" s="22"/>
      <c r="E10" s="12"/>
      <c r="F10" s="7"/>
      <c r="G10" s="7"/>
      <c r="H10" s="7"/>
      <c r="I10" s="7"/>
      <c r="J10" s="13" t="s">
        <v>7</v>
      </c>
      <c r="K10" s="14">
        <f>SUM(K8:K9)</f>
        <v>25651.08</v>
      </c>
      <c r="L10" s="7"/>
      <c r="M10" s="7"/>
      <c r="N10" s="7"/>
    </row>
    <row r="11" spans="1:15" x14ac:dyDescent="0.25">
      <c r="A11" s="3"/>
      <c r="B11" s="3"/>
      <c r="C11" s="3"/>
      <c r="D11" s="20"/>
      <c r="E11" s="5"/>
      <c r="F11" s="3"/>
      <c r="G11" s="3"/>
      <c r="H11" s="3"/>
      <c r="I11" s="3"/>
      <c r="J11" s="3"/>
      <c r="K11" s="6"/>
      <c r="L11" s="3"/>
      <c r="M11" s="3"/>
      <c r="N11" s="3"/>
    </row>
    <row r="12" spans="1:15" x14ac:dyDescent="0.25">
      <c r="A12" s="3"/>
      <c r="B12" s="3"/>
      <c r="C12" s="4"/>
      <c r="D12" s="20"/>
      <c r="E12" s="5"/>
      <c r="F12" s="3"/>
      <c r="G12" s="3"/>
      <c r="H12" s="3"/>
      <c r="I12" s="3"/>
      <c r="J12" s="3"/>
      <c r="K12" s="6"/>
      <c r="L12" s="3"/>
      <c r="M12" s="3"/>
      <c r="N12" s="3"/>
    </row>
    <row r="13" spans="1:15" ht="15.75" thickBot="1" x14ac:dyDescent="0.3">
      <c r="A13" s="3"/>
      <c r="B13" s="43" t="s">
        <v>21</v>
      </c>
      <c r="C13" s="52"/>
      <c r="E13" s="50"/>
      <c r="F13" s="51"/>
      <c r="I13" s="3"/>
      <c r="J13" s="3"/>
      <c r="K13" s="3"/>
      <c r="L13" s="3"/>
      <c r="M13" s="3"/>
      <c r="N13" s="3"/>
    </row>
    <row r="14" spans="1:15" ht="45.75" thickBot="1" x14ac:dyDescent="0.3">
      <c r="A14" s="3"/>
      <c r="B14" s="44" t="s">
        <v>2</v>
      </c>
      <c r="C14" s="45" t="s">
        <v>3</v>
      </c>
      <c r="D14" s="45" t="s">
        <v>13</v>
      </c>
      <c r="E14" s="46" t="s">
        <v>16</v>
      </c>
      <c r="F14" s="46" t="s">
        <v>0</v>
      </c>
      <c r="G14" s="45" t="s">
        <v>5</v>
      </c>
      <c r="H14" s="46" t="s">
        <v>22</v>
      </c>
      <c r="I14" s="46" t="s">
        <v>4</v>
      </c>
      <c r="J14" s="45" t="s">
        <v>15</v>
      </c>
      <c r="K14" s="47" t="s">
        <v>14</v>
      </c>
      <c r="L14" s="48" t="s">
        <v>12</v>
      </c>
      <c r="M14" s="49" t="s">
        <v>11</v>
      </c>
      <c r="N14" s="3"/>
      <c r="O14" s="3"/>
    </row>
    <row r="15" spans="1:15" s="2" customFormat="1" ht="18" customHeight="1" x14ac:dyDescent="0.25">
      <c r="A15" s="20">
        <v>3</v>
      </c>
      <c r="B15" s="40" t="s">
        <v>19</v>
      </c>
      <c r="C15" s="58" t="s">
        <v>17</v>
      </c>
      <c r="D15" s="56">
        <v>43201</v>
      </c>
      <c r="E15" s="42">
        <f>7500*2</f>
        <v>15000</v>
      </c>
      <c r="F15" s="57">
        <f t="shared" ref="F15" si="7">E15*0.365</f>
        <v>5475</v>
      </c>
      <c r="G15" s="57">
        <f t="shared" ref="G15" si="8">E15+F15</f>
        <v>20475</v>
      </c>
      <c r="H15" s="57">
        <v>0</v>
      </c>
      <c r="I15" s="57">
        <f t="shared" ref="I15" si="9">+G15+H15</f>
        <v>20475</v>
      </c>
      <c r="J15" s="27">
        <f t="shared" ref="J15" si="10">+I15*0.08</f>
        <v>1638</v>
      </c>
      <c r="K15" s="55">
        <f t="shared" ref="K15" si="11">I15+J15</f>
        <v>22113</v>
      </c>
      <c r="L15" s="18">
        <f t="shared" ref="L15" si="12">+K15*0.16</f>
        <v>3538.08</v>
      </c>
      <c r="M15" s="59">
        <f t="shared" ref="M15" si="13">+K15+L15</f>
        <v>25651.08</v>
      </c>
      <c r="N15" s="53"/>
    </row>
    <row r="16" spans="1:15" x14ac:dyDescent="0.25">
      <c r="B16" s="40" t="s">
        <v>19</v>
      </c>
      <c r="C16" s="58" t="s">
        <v>17</v>
      </c>
      <c r="D16" s="56">
        <v>43201</v>
      </c>
      <c r="E16" s="42">
        <f>6160.95+4166.64+548.51</f>
        <v>10876.1</v>
      </c>
      <c r="F16" s="26"/>
      <c r="G16" s="26">
        <f>E16+F16</f>
        <v>10876.1</v>
      </c>
      <c r="H16" s="26"/>
      <c r="I16" s="26">
        <f>G16+H16</f>
        <v>10876.1</v>
      </c>
      <c r="J16" s="27">
        <f>I16*0.08</f>
        <v>870.08800000000008</v>
      </c>
      <c r="K16" s="17">
        <f>I16+J16</f>
        <v>11746.188</v>
      </c>
      <c r="L16" s="18">
        <f>K16*0.16</f>
        <v>1879.3900800000001</v>
      </c>
      <c r="M16" s="41">
        <f>K16+L16</f>
        <v>13625.578079999999</v>
      </c>
      <c r="N16" s="60" t="s">
        <v>23</v>
      </c>
    </row>
    <row r="17" spans="3:13" x14ac:dyDescent="0.25">
      <c r="C17" s="28"/>
      <c r="D17" s="25"/>
      <c r="E17" s="54">
        <f>SUM(E15:E16)</f>
        <v>25876.1</v>
      </c>
      <c r="M17" s="54">
        <f>SUM(M15:M16)</f>
        <v>39276.658080000001</v>
      </c>
    </row>
    <row r="18" spans="3:13" x14ac:dyDescent="0.25">
      <c r="C18" s="28"/>
      <c r="D18" s="25"/>
    </row>
  </sheetData>
  <mergeCells count="3">
    <mergeCell ref="E9:F9"/>
    <mergeCell ref="B1:M2"/>
    <mergeCell ref="D8:F8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 Rocha</cp:lastModifiedBy>
  <cp:lastPrinted>2018-12-03T17:09:12Z</cp:lastPrinted>
  <dcterms:created xsi:type="dcterms:W3CDTF">2016-07-27T15:23:15Z</dcterms:created>
  <dcterms:modified xsi:type="dcterms:W3CDTF">2019-11-05T18:38:20Z</dcterms:modified>
</cp:coreProperties>
</file>